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26" windowWidth="6420" windowHeight="999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<sst xmlns="http://schemas.openxmlformats.org/spreadsheetml/2006/main" count="58" uniqueCount="57">
  <si>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Ремонт бетонной кровли – 10.5 м2
- Смена остекления оконных рам - 16шт/5.85м2
- Сборка рам из готового бруса с остеклением и установкой на место –3 шт/1.37 м2
- Ремонт оконных рам с установкой горбылька – 2 шт
- Ремонт дверей тамбуров – 13 шт
- Ремонт метал. дверей подвала – 3,4 под  - 4 шт
- Утепление откосов подвальных дверей паклей – 3шт
- Смена поручня – 69.7 п.м.
- Изготовление и установка метал. поручня – 8 под – 1шт/3 п.м.
- Ремонт примыкания козырьков 5-х этажей, кв. 12,13,49,62,78,91,108,156,157 – 9шт/21 м2
- Ремонт примыкания подъездного козырька – 2 под - 1шт/5 м2
- Ликвидация м/провода с ремонтом бетонной кровли – 3под– 2.4 м2
- Ремонт м/панельных швов, кв. 9,12,34,40,43,50,67,70, 73,75,76,90,102,103,114,115,118,122,123,126,127,129,137,138,140,141, 146,149,154,155,157 – 372 п.м.
- Ремонт м/панельных швов 1-го этажа, кв 37,110,145 –  52 п.м.
- Ремонт м/панельных швов с чердака , кв 12 – 18 п.м
- Ремонт придомового оборудования – 5 шт
- Ремонт детского оборудования – 1 шт
- Окраска детского оборудования – 65 м2
- Известковая окраска стен после пожара - 8под –
1,2 эт – 144м2 
- Ликвидация зимнего холодильника – кв.153
- Ремонт подъездов - 10шт.</t>
    </r>
    <r>
      <rPr>
        <b/>
        <sz val="10"/>
        <rFont val="Times New Roman"/>
        <family val="1"/>
      </rPr>
      <t xml:space="preserve">
3. Содержание и обслуживание энергооборудования,
в т.ч.:
</t>
    </r>
    <r>
      <rPr>
        <sz val="10"/>
        <rFont val="Times New Roman"/>
        <family val="1"/>
      </rPr>
      <t>- установка таймера времени на наружное освещение
- 3шт</t>
    </r>
    <r>
      <rPr>
        <b/>
        <sz val="10"/>
        <rFont val="Times New Roman"/>
        <family val="1"/>
      </rPr>
      <t xml:space="preserve">
4. Санитарно-техническое обслуживание
внутридомового оборудования.
5. Вывоз твердых бытовых отходов.
6. Отопление мест общего пользования.</t>
    </r>
  </si>
  <si>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</si>
  <si>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</si>
  <si>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</si>
  <si>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</si>
  <si>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</si>
  <si>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</si>
  <si>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</si>
  <si>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</si>
  <si>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</si>
  <si>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</si>
  <si>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</si>
  <si>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</si>
  <si>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</si>
  <si>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</si>
  <si>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</si>
  <si>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</si>
  <si>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</si>
  <si>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</si>
  <si>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</si>
  <si>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</si>
  <si>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</si>
  <si>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</si>
  <si>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</si>
  <si>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</si>
  <si>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</si>
  <si>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</si>
  <si>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</si>
  <si>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</si>
  <si>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</si>
  <si>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</si>
  <si>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</si>
  <si>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</si>
  <si>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</si>
  <si>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</si>
  <si>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</si>
  <si>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</si>
  <si>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</si>
  <si>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</si>
  <si>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</si>
  <si>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</si>
  <si>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</si>
  <si>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</si>
  <si>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</si>
  <si>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</si>
  <si>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</si>
  <si>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</si>
  <si>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</si>
  <si>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</si>
  <si>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</si>
  <si>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</si>
  <si>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</si>
  <si>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</si>
  <si>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</si>
  <si>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</si>
  <si>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 xml:space="preserve"> Выгораживание помещения для приборов учета тепловой энергии в подвале – 1 место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</si>
  <si>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9</t>
    </r>
    <r>
      <rPr>
        <sz val="11"/>
        <rFont val="Times New Roman"/>
        <family val="1"/>
      </rPr>
      <t xml:space="preserve">
за 2009 год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</si>
</sst>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168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8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9" fontId="2" fillId="0" borderId="6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8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H8" sqref="H8:I8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875" style="5" customWidth="1"/>
    <col min="4" max="4" width="11.75390625" style="5" customWidth="1"/>
    <col min="5" max="5" width="11.00390625" style="5" customWidth="1"/>
    <col min="6" max="6" width="12.875" style="5" customWidth="1"/>
    <col min="7" max="7" width="44.125" style="5" customWidth="1"/>
    <col min="8" max="8" width="10.125" style="5" customWidth="1"/>
    <col min="9" max="9" width="9.00390625" style="5" customWidth="1"/>
    <col min="10" max="16384" width="9.125" style="5" customWidth="1"/>
  </cols>
  <sheetData>
    <row r="1" spans="1:9" ht="77.25" customHeight="1">
      <c r="A1" s="45" t="s">
        <v>56</v>
      </c>
      <c r="B1" s="45"/>
      <c r="C1" s="45"/>
      <c r="D1" s="45"/>
      <c r="E1" s="45"/>
      <c r="F1" s="45"/>
      <c r="G1" s="45"/>
      <c r="H1" s="45"/>
      <c r="I1" s="45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6" t="s">
        <v>29</v>
      </c>
      <c r="B3" s="47"/>
      <c r="C3" s="47"/>
      <c r="D3" s="47"/>
      <c r="E3" s="47"/>
      <c r="F3" s="47"/>
      <c r="G3" s="47"/>
      <c r="H3" s="47"/>
      <c r="I3" s="48"/>
    </row>
    <row r="4" spans="1:9" ht="21" customHeight="1">
      <c r="A4" s="7">
        <v>1</v>
      </c>
      <c r="B4" s="22" t="s">
        <v>24</v>
      </c>
      <c r="C4" s="49"/>
      <c r="D4" s="49"/>
      <c r="E4" s="49"/>
      <c r="F4" s="49"/>
      <c r="G4" s="50"/>
      <c r="H4" s="51">
        <v>1986</v>
      </c>
      <c r="I4" s="52"/>
    </row>
    <row r="5" spans="1:9" ht="21" customHeight="1">
      <c r="A5" s="7">
        <v>2</v>
      </c>
      <c r="B5" s="22" t="s">
        <v>21</v>
      </c>
      <c r="C5" s="49"/>
      <c r="D5" s="49"/>
      <c r="E5" s="49"/>
      <c r="F5" s="49"/>
      <c r="G5" s="50"/>
      <c r="H5" s="51">
        <v>5</v>
      </c>
      <c r="I5" s="52"/>
    </row>
    <row r="6" spans="1:9" ht="21" customHeight="1">
      <c r="A6" s="7">
        <v>3</v>
      </c>
      <c r="B6" s="22" t="s">
        <v>22</v>
      </c>
      <c r="C6" s="49"/>
      <c r="D6" s="49"/>
      <c r="E6" s="49"/>
      <c r="F6" s="49"/>
      <c r="G6" s="50"/>
      <c r="H6" s="51">
        <v>10</v>
      </c>
      <c r="I6" s="52"/>
    </row>
    <row r="7" spans="1:9" ht="21" customHeight="1">
      <c r="A7" s="7">
        <v>4</v>
      </c>
      <c r="B7" s="22" t="s">
        <v>23</v>
      </c>
      <c r="C7" s="49"/>
      <c r="D7" s="49"/>
      <c r="E7" s="49"/>
      <c r="F7" s="49"/>
      <c r="G7" s="50"/>
      <c r="H7" s="51">
        <v>157</v>
      </c>
      <c r="I7" s="52"/>
    </row>
    <row r="8" spans="1:9" ht="21" customHeight="1">
      <c r="A8" s="7">
        <v>5</v>
      </c>
      <c r="B8" s="22" t="s">
        <v>25</v>
      </c>
      <c r="C8" s="49"/>
      <c r="D8" s="49"/>
      <c r="E8" s="49"/>
      <c r="F8" s="49"/>
      <c r="G8" s="50"/>
      <c r="H8" s="43">
        <f>H9+H10</f>
        <v>8604.8</v>
      </c>
      <c r="I8" s="44"/>
    </row>
    <row r="9" spans="1:9" ht="21" customHeight="1">
      <c r="A9" s="7">
        <v>6</v>
      </c>
      <c r="B9" s="22" t="s">
        <v>26</v>
      </c>
      <c r="C9" s="49"/>
      <c r="D9" s="49"/>
      <c r="E9" s="49"/>
      <c r="F9" s="49"/>
      <c r="G9" s="50"/>
      <c r="H9" s="43">
        <v>7646.4</v>
      </c>
      <c r="I9" s="44"/>
    </row>
    <row r="10" spans="1:9" ht="19.5" customHeight="1">
      <c r="A10" s="7">
        <v>7</v>
      </c>
      <c r="B10" s="42" t="s">
        <v>27</v>
      </c>
      <c r="C10" s="42"/>
      <c r="D10" s="42"/>
      <c r="E10" s="42"/>
      <c r="F10" s="42"/>
      <c r="G10" s="42"/>
      <c r="H10" s="43">
        <v>958.4</v>
      </c>
      <c r="I10" s="44"/>
    </row>
    <row r="11" spans="1:9" ht="21" customHeight="1">
      <c r="A11" s="7">
        <v>8</v>
      </c>
      <c r="B11" s="42" t="s">
        <v>28</v>
      </c>
      <c r="C11" s="42"/>
      <c r="D11" s="42"/>
      <c r="E11" s="42"/>
      <c r="F11" s="42"/>
      <c r="G11" s="42"/>
      <c r="H11" s="43">
        <v>8475</v>
      </c>
      <c r="I11" s="44"/>
    </row>
    <row r="12" spans="1:9" ht="14.25" customHeight="1">
      <c r="A12" s="45"/>
      <c r="B12" s="45"/>
      <c r="C12" s="45"/>
      <c r="D12" s="45"/>
      <c r="E12" s="45"/>
      <c r="F12" s="45"/>
      <c r="G12" s="45"/>
      <c r="H12" s="45"/>
      <c r="I12" s="45"/>
    </row>
    <row r="13" spans="1:9" ht="21" customHeight="1">
      <c r="A13" s="46" t="s">
        <v>30</v>
      </c>
      <c r="B13" s="47"/>
      <c r="C13" s="47"/>
      <c r="D13" s="47"/>
      <c r="E13" s="47"/>
      <c r="F13" s="47"/>
      <c r="G13" s="47"/>
      <c r="H13" s="47"/>
      <c r="I13" s="48"/>
    </row>
    <row r="14" spans="1:9" ht="21" customHeight="1">
      <c r="A14" s="36" t="s">
        <v>54</v>
      </c>
      <c r="B14" s="37"/>
      <c r="C14" s="37"/>
      <c r="D14" s="37"/>
      <c r="E14" s="37"/>
      <c r="F14" s="37"/>
      <c r="G14" s="37"/>
      <c r="H14" s="37"/>
      <c r="I14" s="38"/>
    </row>
    <row r="15" spans="1:9" ht="12.75" customHeight="1">
      <c r="A15" s="32" t="s">
        <v>4</v>
      </c>
      <c r="B15" s="32" t="s">
        <v>32</v>
      </c>
      <c r="C15" s="39" t="s">
        <v>1</v>
      </c>
      <c r="D15" s="40"/>
      <c r="E15" s="40"/>
      <c r="F15" s="41"/>
      <c r="G15" s="39" t="s">
        <v>3</v>
      </c>
      <c r="H15" s="41"/>
      <c r="I15" s="32" t="s">
        <v>33</v>
      </c>
    </row>
    <row r="16" spans="1:9" ht="79.5" customHeight="1">
      <c r="A16" s="33"/>
      <c r="B16" s="33"/>
      <c r="C16" s="7" t="s">
        <v>2</v>
      </c>
      <c r="D16" s="7" t="s">
        <v>34</v>
      </c>
      <c r="E16" s="7" t="s">
        <v>35</v>
      </c>
      <c r="F16" s="7" t="s">
        <v>50</v>
      </c>
      <c r="G16" s="7" t="s">
        <v>2</v>
      </c>
      <c r="H16" s="7" t="s">
        <v>36</v>
      </c>
      <c r="I16" s="3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6</v>
      </c>
      <c r="D18" s="11"/>
      <c r="E18" s="11"/>
      <c r="F18" s="11"/>
      <c r="G18" s="1"/>
      <c r="H18" s="11"/>
      <c r="I18" s="11"/>
    </row>
    <row r="19" spans="1:9" ht="27" customHeight="1">
      <c r="A19" s="7" t="s">
        <v>12</v>
      </c>
      <c r="B19" s="13">
        <v>-2.9867</v>
      </c>
      <c r="C19" s="8" t="s">
        <v>5</v>
      </c>
      <c r="D19" s="13">
        <v>39.12213</v>
      </c>
      <c r="E19" s="13">
        <v>39.13885</v>
      </c>
      <c r="F19" s="13"/>
      <c r="G19" s="23" t="s">
        <v>44</v>
      </c>
      <c r="H19" s="13">
        <f>E19</f>
        <v>39.13885</v>
      </c>
      <c r="I19" s="13">
        <f>B19-D19+E19</f>
        <v>-2.9699799999999996</v>
      </c>
    </row>
    <row r="20" spans="1:9" ht="172.5" customHeight="1">
      <c r="A20" s="32" t="s">
        <v>13</v>
      </c>
      <c r="B20" s="25">
        <v>-64.69474</v>
      </c>
      <c r="C20" s="34" t="s">
        <v>51</v>
      </c>
      <c r="D20" s="25">
        <v>847.42276</v>
      </c>
      <c r="E20" s="25">
        <v>847.78508</v>
      </c>
      <c r="F20" s="25"/>
      <c r="G20" s="30" t="s">
        <v>0</v>
      </c>
      <c r="H20" s="25">
        <f>E20</f>
        <v>847.78508</v>
      </c>
      <c r="I20" s="25">
        <f>B20-D20+E20</f>
        <v>-64.33242000000007</v>
      </c>
    </row>
    <row r="21" spans="1:9" ht="377.25" customHeight="1">
      <c r="A21" s="33"/>
      <c r="B21" s="26"/>
      <c r="C21" s="35"/>
      <c r="D21" s="26"/>
      <c r="E21" s="26"/>
      <c r="F21" s="26"/>
      <c r="G21" s="31"/>
      <c r="H21" s="26"/>
      <c r="I21" s="26"/>
    </row>
    <row r="22" spans="1:9" ht="27" customHeight="1">
      <c r="A22" s="10"/>
      <c r="B22" s="11">
        <f>SUM(B19:B21)</f>
        <v>-67.68144</v>
      </c>
      <c r="C22" s="12" t="s">
        <v>7</v>
      </c>
      <c r="D22" s="11">
        <f>SUM(D19:D21)</f>
        <v>886.54489</v>
      </c>
      <c r="E22" s="11">
        <f>SUM(E19:E21)</f>
        <v>886.92393</v>
      </c>
      <c r="F22" s="11"/>
      <c r="G22" s="1"/>
      <c r="H22" s="11">
        <f>SUM(H19:H20)</f>
        <v>886.92393</v>
      </c>
      <c r="I22" s="11">
        <f>SUM(I19:I21)</f>
        <v>-67.30240000000006</v>
      </c>
    </row>
    <row r="23" spans="1:9" ht="27" customHeight="1">
      <c r="A23" s="10">
        <v>2</v>
      </c>
      <c r="B23" s="11"/>
      <c r="C23" s="12" t="s">
        <v>8</v>
      </c>
      <c r="D23" s="11"/>
      <c r="E23" s="11"/>
      <c r="F23" s="11"/>
      <c r="G23" s="1"/>
      <c r="H23" s="11"/>
      <c r="I23" s="11"/>
    </row>
    <row r="24" spans="1:9" ht="27" customHeight="1">
      <c r="A24" s="7" t="s">
        <v>15</v>
      </c>
      <c r="B24" s="13">
        <v>-69.43557</v>
      </c>
      <c r="C24" s="8" t="s">
        <v>10</v>
      </c>
      <c r="D24" s="13">
        <v>909.52193</v>
      </c>
      <c r="E24" s="13">
        <v>909.9108</v>
      </c>
      <c r="F24" s="13"/>
      <c r="G24" s="24" t="s">
        <v>45</v>
      </c>
      <c r="H24" s="13">
        <f>E24</f>
        <v>909.9108</v>
      </c>
      <c r="I24" s="13">
        <f>B24-D24+E24</f>
        <v>-69.04669999999999</v>
      </c>
    </row>
    <row r="25" spans="1:9" ht="27" customHeight="1">
      <c r="A25" s="14" t="s">
        <v>16</v>
      </c>
      <c r="B25" s="13">
        <v>-24.04284</v>
      </c>
      <c r="C25" s="8" t="s">
        <v>11</v>
      </c>
      <c r="D25" s="13">
        <v>314.93206</v>
      </c>
      <c r="E25" s="13">
        <v>315.06671</v>
      </c>
      <c r="F25" s="13"/>
      <c r="G25" s="24" t="s">
        <v>46</v>
      </c>
      <c r="H25" s="13">
        <f>E25</f>
        <v>315.06671</v>
      </c>
      <c r="I25" s="13">
        <f>B25-D25+E25</f>
        <v>-23.90818999999999</v>
      </c>
    </row>
    <row r="26" spans="1:9" ht="27" customHeight="1">
      <c r="A26" s="14" t="s">
        <v>17</v>
      </c>
      <c r="B26" s="13">
        <v>-13.50753</v>
      </c>
      <c r="C26" s="8" t="s">
        <v>31</v>
      </c>
      <c r="D26" s="13">
        <v>176.93226</v>
      </c>
      <c r="E26" s="13">
        <v>177.00791</v>
      </c>
      <c r="F26" s="13"/>
      <c r="G26" s="24" t="s">
        <v>47</v>
      </c>
      <c r="H26" s="13">
        <f>E26</f>
        <v>177.00791</v>
      </c>
      <c r="I26" s="13">
        <f>B26-D26+E26</f>
        <v>-13.431880000000007</v>
      </c>
    </row>
    <row r="27" spans="1:9" ht="27" customHeight="1">
      <c r="A27" s="7" t="s">
        <v>18</v>
      </c>
      <c r="B27" s="13">
        <v>-9.25534</v>
      </c>
      <c r="C27" s="8" t="s">
        <v>9</v>
      </c>
      <c r="D27" s="13">
        <v>121.23377</v>
      </c>
      <c r="E27" s="13">
        <v>121.2856</v>
      </c>
      <c r="F27" s="13"/>
      <c r="G27" s="24" t="s">
        <v>48</v>
      </c>
      <c r="H27" s="13">
        <f>E27</f>
        <v>121.2856</v>
      </c>
      <c r="I27" s="13">
        <f>B27-D27+E27</f>
        <v>-9.203510000000009</v>
      </c>
    </row>
    <row r="28" spans="1:9" ht="27" customHeight="1">
      <c r="A28" s="7" t="s">
        <v>37</v>
      </c>
      <c r="B28" s="13">
        <v>-2.10131</v>
      </c>
      <c r="C28" s="8" t="s">
        <v>38</v>
      </c>
      <c r="D28" s="13">
        <v>27.52464</v>
      </c>
      <c r="E28" s="13">
        <v>27.53641</v>
      </c>
      <c r="F28" s="13"/>
      <c r="G28" s="24" t="s">
        <v>49</v>
      </c>
      <c r="H28" s="13">
        <f>E28</f>
        <v>27.53641</v>
      </c>
      <c r="I28" s="13">
        <f>B28-D28+E28</f>
        <v>-2.089540000000003</v>
      </c>
    </row>
    <row r="29" spans="1:9" ht="27" customHeight="1">
      <c r="A29" s="10"/>
      <c r="B29" s="11">
        <f>SUM(B24:B28)</f>
        <v>-118.34259</v>
      </c>
      <c r="C29" s="12" t="s">
        <v>14</v>
      </c>
      <c r="D29" s="11">
        <f>SUM(D24:D28)</f>
        <v>1550.1446600000002</v>
      </c>
      <c r="E29" s="11">
        <f>SUM(E24:E28)</f>
        <v>1550.8074299999998</v>
      </c>
      <c r="F29" s="11"/>
      <c r="G29" s="2"/>
      <c r="H29" s="11">
        <f>SUM(H24:H28)</f>
        <v>1550.8074299999998</v>
      </c>
      <c r="I29" s="11">
        <f>SUM(I24:I28)</f>
        <v>-117.67981999999999</v>
      </c>
    </row>
    <row r="30" spans="1:9" ht="26.25" customHeight="1">
      <c r="A30" s="10">
        <v>3</v>
      </c>
      <c r="B30" s="16"/>
      <c r="C30" s="12" t="s">
        <v>39</v>
      </c>
      <c r="D30" s="13"/>
      <c r="E30" s="13"/>
      <c r="F30" s="13"/>
      <c r="G30" s="3"/>
      <c r="H30" s="17"/>
      <c r="I30" s="13"/>
    </row>
    <row r="31" spans="1:9" ht="30">
      <c r="A31" s="7" t="s">
        <v>52</v>
      </c>
      <c r="B31" s="13">
        <v>-0.36423</v>
      </c>
      <c r="C31" s="8" t="s">
        <v>40</v>
      </c>
      <c r="D31" s="13">
        <v>4.77096</v>
      </c>
      <c r="E31" s="13">
        <v>4.773</v>
      </c>
      <c r="F31" s="13"/>
      <c r="G31" s="3"/>
      <c r="H31" s="13">
        <f>E31</f>
        <v>4.773</v>
      </c>
      <c r="I31" s="13">
        <f>B31-D31+E31</f>
        <v>-0.36219</v>
      </c>
    </row>
    <row r="32" spans="1:9" ht="25.5" customHeight="1">
      <c r="A32" s="7" t="s">
        <v>53</v>
      </c>
      <c r="B32" s="13">
        <v>-1.83599</v>
      </c>
      <c r="C32" s="8" t="s">
        <v>41</v>
      </c>
      <c r="D32" s="18">
        <v>24.04927</v>
      </c>
      <c r="E32" s="13">
        <v>24.05955</v>
      </c>
      <c r="F32" s="13"/>
      <c r="G32" s="3"/>
      <c r="H32" s="13">
        <f>E32</f>
        <v>24.05955</v>
      </c>
      <c r="I32" s="13">
        <f>B32-D32+E32</f>
        <v>-1.8257099999999973</v>
      </c>
    </row>
    <row r="33" spans="1:9" s="19" customFormat="1" ht="25.5" customHeight="1">
      <c r="A33" s="10"/>
      <c r="B33" s="11">
        <f>SUM(B31:B32)</f>
        <v>-2.20022</v>
      </c>
      <c r="C33" s="12" t="s">
        <v>42</v>
      </c>
      <c r="D33" s="11">
        <f>SUM(D31:D32)</f>
        <v>28.82023</v>
      </c>
      <c r="E33" s="11">
        <f>SUM(E31:E32)</f>
        <v>28.83255</v>
      </c>
      <c r="F33" s="11"/>
      <c r="G33" s="2"/>
      <c r="H33" s="11">
        <f>SUM(H31:H32)</f>
        <v>28.83255</v>
      </c>
      <c r="I33" s="11">
        <f>SUM(I31:I32)</f>
        <v>-2.1878999999999973</v>
      </c>
    </row>
    <row r="34" spans="1:9" ht="27" customHeight="1">
      <c r="A34" s="20"/>
      <c r="B34" s="11">
        <f>SUM(B22,B29,B33)</f>
        <v>-188.22424999999998</v>
      </c>
      <c r="C34" s="12" t="s">
        <v>20</v>
      </c>
      <c r="D34" s="11">
        <f>SUM(D22,D29,D33)</f>
        <v>2465.50978</v>
      </c>
      <c r="E34" s="11">
        <f>SUM(E22,E29,E33)</f>
        <v>2466.56391</v>
      </c>
      <c r="F34" s="11"/>
      <c r="G34" s="2"/>
      <c r="H34" s="11">
        <f>SUM(H22,H29,H33)</f>
        <v>2466.56391</v>
      </c>
      <c r="I34" s="11">
        <f>SUM(I22,I29,I33)</f>
        <v>-187.17012000000003</v>
      </c>
    </row>
    <row r="35" spans="1:9" ht="28.5">
      <c r="A35" s="20"/>
      <c r="B35" s="11"/>
      <c r="C35" s="12" t="s">
        <v>43</v>
      </c>
      <c r="D35" s="27">
        <f>E34+F34-D34</f>
        <v>1.0541299999999865</v>
      </c>
      <c r="E35" s="28"/>
      <c r="F35" s="29"/>
      <c r="G35" s="2"/>
      <c r="H35" s="15"/>
      <c r="I35" s="11"/>
    </row>
    <row r="36" spans="1:9" ht="40.5" customHeight="1">
      <c r="A36" s="10">
        <v>4</v>
      </c>
      <c r="B36" s="11">
        <v>50.43863</v>
      </c>
      <c r="C36" s="12" t="s">
        <v>19</v>
      </c>
      <c r="D36" s="11">
        <v>85.27142</v>
      </c>
      <c r="E36" s="11">
        <v>85.30787</v>
      </c>
      <c r="F36" s="11"/>
      <c r="G36" s="24" t="s">
        <v>55</v>
      </c>
      <c r="H36" s="21">
        <v>5.1</v>
      </c>
      <c r="I36" s="11">
        <f>B36+E36+F36-H36</f>
        <v>130.6465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95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2010-11-19T08:12:43Z</cp:lastPrinted>
  <dcterms:created xsi:type="dcterms:W3CDTF">2010-04-01T07:27:06Z</dcterms:created>
  <dcterms:modified xsi:type="dcterms:W3CDTF">2010-12-10T03:13:52Z</dcterms:modified>
  <cp:category/>
  <cp:version/>
  <cp:contentType/>
  <cp:contentStatus/>
</cp:coreProperties>
</file>